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ollo\Desktop\"/>
    </mc:Choice>
  </mc:AlternateContent>
  <xr:revisionPtr revIDLastSave="0" documentId="13_ncr:1_{199B3771-7CAB-4154-B1C6-8D97972CA1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brechnung" sheetId="1" r:id="rId1"/>
    <sheet name="Gebühren" sheetId="2" r:id="rId2"/>
    <sheet name="__Goal_Metadata" sheetId="4" state="veryHidden" r:id="rId3"/>
  </sheets>
  <definedNames>
    <definedName name="_KAW999929" hidden="1">__Goal_Metadata!$B$2</definedName>
    <definedName name="_KAW999934" hidden="1">__Goal_Metadata!$B$1</definedName>
    <definedName name="_xlnm.Print_Area" localSheetId="0">Abrechnung!$A:$H</definedName>
    <definedName name="Landesliga" localSheetId="0">Abrechnung!#REF!</definedName>
    <definedName name="Landesliga">Abrechnung!#REF!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 l="1"/>
  <c r="F28" i="1" l="1"/>
  <c r="D29" i="1" l="1"/>
  <c r="C29" i="1"/>
  <c r="D30" i="1"/>
  <c r="D32" i="1" s="1"/>
  <c r="I33" i="1"/>
  <c r="D33" i="1"/>
  <c r="E33" i="1"/>
  <c r="F33" i="1"/>
  <c r="G33" i="1"/>
  <c r="H33" i="1"/>
  <c r="J33" i="1"/>
  <c r="K33" i="1"/>
  <c r="L33" i="1"/>
  <c r="M33" i="1"/>
  <c r="N33" i="1"/>
  <c r="E30" i="1"/>
  <c r="E32" i="1" s="1"/>
  <c r="F30" i="1"/>
  <c r="F32" i="1" s="1"/>
  <c r="G30" i="1"/>
  <c r="G32" i="1" s="1"/>
  <c r="H30" i="1"/>
  <c r="H32" i="1" s="1"/>
  <c r="I30" i="1"/>
  <c r="I32" i="1" s="1"/>
  <c r="J30" i="1"/>
  <c r="J32" i="1" s="1"/>
  <c r="K30" i="1"/>
  <c r="K32" i="1" s="1"/>
  <c r="L30" i="1"/>
  <c r="L32" i="1" s="1"/>
  <c r="M30" i="1"/>
  <c r="M32" i="1" s="1"/>
  <c r="N30" i="1"/>
  <c r="N32" i="1" s="1"/>
  <c r="C33" i="1"/>
  <c r="C32" i="1"/>
  <c r="E28" i="1"/>
  <c r="F29" i="1"/>
  <c r="G28" i="1"/>
  <c r="G29" i="1" s="1"/>
  <c r="H28" i="1"/>
  <c r="H29" i="1" s="1"/>
  <c r="I28" i="1"/>
  <c r="I29" i="1" s="1"/>
  <c r="J28" i="1"/>
  <c r="J29" i="1" s="1"/>
  <c r="K28" i="1"/>
  <c r="K29" i="1" s="1"/>
  <c r="K35" i="1" s="1"/>
  <c r="L28" i="1"/>
  <c r="L29" i="1" s="1"/>
  <c r="M28" i="1"/>
  <c r="M29" i="1" s="1"/>
  <c r="N28" i="1"/>
  <c r="N29" i="1" s="1"/>
  <c r="H34" i="1" l="1"/>
  <c r="G34" i="1"/>
  <c r="M34" i="1"/>
  <c r="E34" i="1"/>
  <c r="I34" i="1"/>
  <c r="I36" i="1" s="1"/>
  <c r="L34" i="1"/>
  <c r="N34" i="1"/>
  <c r="J34" i="1"/>
  <c r="J36" i="1" s="1"/>
  <c r="F34" i="1"/>
  <c r="F36" i="1" s="1"/>
  <c r="C34" i="1"/>
  <c r="C36" i="1" s="1"/>
  <c r="E29" i="1"/>
  <c r="N36" i="1"/>
  <c r="N35" i="1"/>
  <c r="F35" i="1"/>
  <c r="K34" i="1"/>
  <c r="K36" i="1" s="1"/>
  <c r="M35" i="1"/>
  <c r="M36" i="1"/>
  <c r="J35" i="1"/>
  <c r="D35" i="1"/>
  <c r="D34" i="1"/>
  <c r="D36" i="1" s="1"/>
  <c r="L35" i="1"/>
  <c r="L36" i="1"/>
  <c r="I35" i="1"/>
  <c r="H36" i="1"/>
  <c r="H35" i="1"/>
  <c r="G36" i="1"/>
  <c r="G35" i="1"/>
  <c r="C35" i="1"/>
  <c r="E36" i="1" l="1"/>
  <c r="E35" i="1"/>
  <c r="D37" i="1" s="1"/>
  <c r="D38" i="1" l="1"/>
  <c r="F37" i="1"/>
  <c r="H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Holger Krohne</author>
    <author>Benutzer</author>
  </authors>
  <commentList>
    <comment ref="C18" authorId="0" shapeId="0" xr:uid="{00000000-0006-0000-0000-000001000000}">
      <text>
        <r>
          <rPr>
            <sz val="8"/>
            <color indexed="81"/>
            <rFont val="Tahoma"/>
            <family val="2"/>
          </rPr>
          <t>Hier bitte die genaue Bezeichnung des Wettbewerbes einfügen (23. ZOGGS-Triathlon Bad Iburg)</t>
        </r>
      </text>
    </comment>
    <comment ref="C19" authorId="0" shapeId="0" xr:uid="{00000000-0006-0000-0000-000002000000}">
      <text>
        <r>
          <rPr>
            <sz val="8"/>
            <color indexed="81"/>
            <rFont val="Tahoma"/>
            <family val="2"/>
          </rPr>
          <t>Schwimmdistanz in km</t>
        </r>
      </text>
    </comment>
    <comment ref="C20" authorId="0" shapeId="0" xr:uid="{00000000-0006-0000-0000-000003000000}">
      <text>
        <r>
          <rPr>
            <sz val="8"/>
            <color indexed="81"/>
            <rFont val="Tahoma"/>
            <family val="2"/>
          </rPr>
          <t>Raddistanz in km</t>
        </r>
      </text>
    </comment>
    <comment ref="C21" authorId="0" shapeId="0" xr:uid="{00000000-0006-0000-0000-000004000000}">
      <text>
        <r>
          <rPr>
            <sz val="8"/>
            <color indexed="81"/>
            <rFont val="Tahoma"/>
            <family val="2"/>
          </rPr>
          <t>Laufdistanz in km</t>
        </r>
      </text>
    </comment>
    <comment ref="C2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VD/SP=Volks-/Sprint-Distanz
KD=Kurzdistanz
MD=Mitteldistanz
LD=Langdistanz
Nachwuchs=Nachwuchsdistanz</t>
        </r>
      </text>
    </comment>
    <comment ref="C2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Hier bitte alle Teilnehmer dieses Wertungslaufes aufführen, inklusive der Jugend-A-Teilnehmer und jünger!</t>
        </r>
      </text>
    </comment>
    <comment ref="C2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Da der TVN auf die Abgaben für Nachwuchssportler verzichtet, hier bitte nur die Teilnehmer der Jugend A und jünger angeben!</t>
        </r>
      </text>
    </comment>
    <comment ref="C2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Der TVN möchte gerne im Sinne der Transparenz die Höhe des jeweiligen Startgeldes wissen.</t>
        </r>
      </text>
    </comment>
    <comment ref="C2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VD/SP=2,00€
KD=3,00€
MD=5,00€
LD=10,00€
Nachwuchs=0€</t>
        </r>
      </text>
    </comment>
    <comment ref="C3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VD/SP=3,00€
KD=15,00€
MD=25,00€
LD=35,00€</t>
        </r>
      </text>
    </comment>
    <comment ref="C33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VD/SP=0€
KD-LD=8,00€ inkl. Versicherung</t>
        </r>
      </text>
    </comment>
    <comment ref="C34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VD/SP=3,00€
KD=7,00€
MD=17,00€
LD=27,00€</t>
        </r>
      </text>
    </comment>
    <comment ref="D3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Dieses ist die Zahlungsverpflichtung gegenüber TVN und DTU gemäßt der mit den Vereinen abgestimmten Gebührenordnung.</t>
        </r>
        <r>
          <rPr>
            <sz val="9"/>
            <color indexed="81"/>
            <rFont val="Tahoma"/>
            <family val="2"/>
          </rPr>
          <t xml:space="preserve">
Die TVN-Geschäftsstelle wird nach Erhalt dieses Abrechnungsbogens eine ordentliche Rechnung erstellen und bittet um Zahlung innerhalb von 14 Tagen.</t>
        </r>
      </text>
    </comment>
  </commentList>
</comments>
</file>

<file path=xl/sharedStrings.xml><?xml version="1.0" encoding="utf-8"?>
<sst xmlns="http://schemas.openxmlformats.org/spreadsheetml/2006/main" count="127" uniqueCount="94">
  <si>
    <t>davon Jugend A o. jünger</t>
  </si>
  <si>
    <t>Startgeld</t>
  </si>
  <si>
    <t>Anzahl</t>
  </si>
  <si>
    <t>€</t>
  </si>
  <si>
    <t>4.</t>
  </si>
  <si>
    <t>Anmerkungen:</t>
  </si>
  <si>
    <t>Nachweis</t>
  </si>
  <si>
    <t>Tageslizenzen</t>
  </si>
  <si>
    <t>Abrechnung an:</t>
  </si>
  <si>
    <t>Ferd.-Wilh.-Fricke-Weg 10</t>
  </si>
  <si>
    <t>30169 Hannover</t>
  </si>
  <si>
    <t>TRIATHLON VERBAND NIEDERSACHSEN e. V.</t>
  </si>
  <si>
    <t>Erstellt durch:</t>
  </si>
  <si>
    <t>Verantwortlich lt. BGB §26</t>
  </si>
  <si>
    <t>Ort, Datum</t>
  </si>
  <si>
    <t>Distanz-Kurzform</t>
  </si>
  <si>
    <t>Teilnehmeranzahl (komplett)</t>
  </si>
  <si>
    <t>Radfahren</t>
  </si>
  <si>
    <t>Laufen</t>
  </si>
  <si>
    <t>Distanzen (km)</t>
  </si>
  <si>
    <t>5.</t>
  </si>
  <si>
    <t>6.</t>
  </si>
  <si>
    <t>7.</t>
  </si>
  <si>
    <t>8.</t>
  </si>
  <si>
    <t>Einzel/Staffel</t>
  </si>
  <si>
    <t>Einzel</t>
  </si>
  <si>
    <t>Staffel</t>
  </si>
  <si>
    <t>9.</t>
  </si>
  <si>
    <t>10.</t>
  </si>
  <si>
    <t>11.</t>
  </si>
  <si>
    <t>bitte auswählen</t>
  </si>
  <si>
    <t>Gesamtsumme die an  TVN überwiesen werden muss</t>
  </si>
  <si>
    <t xml:space="preserve">Summe Tageslizenzen </t>
  </si>
  <si>
    <t>VD=2€</t>
  </si>
  <si>
    <t>KD=3€</t>
  </si>
  <si>
    <t>MD=5€</t>
  </si>
  <si>
    <t>LD=10€</t>
  </si>
  <si>
    <t>TL-VD=3€</t>
  </si>
  <si>
    <t>TL-KD=15€</t>
  </si>
  <si>
    <t>TL-MD=25€</t>
  </si>
  <si>
    <t>TL-LD=35€</t>
  </si>
  <si>
    <t>Kosten á Tageslizenz</t>
  </si>
  <si>
    <t>VD/SP=3,00€/KD=15,00€/MD=25,00€/LD=35,00€</t>
  </si>
  <si>
    <t>VD/SP</t>
  </si>
  <si>
    <t>KD</t>
  </si>
  <si>
    <t>MD</t>
  </si>
  <si>
    <t>LD</t>
  </si>
  <si>
    <t>ND</t>
  </si>
  <si>
    <t>DTU</t>
  </si>
  <si>
    <t>ERST</t>
  </si>
  <si>
    <t>Nachwuchs</t>
  </si>
  <si>
    <t>DTU-Anteil Tageslizenzen</t>
  </si>
  <si>
    <t>TVN-Anteil Tageslizenzen</t>
  </si>
  <si>
    <t>Startgeld (für Statistik)</t>
  </si>
  <si>
    <t>Genehmigungsgebühr</t>
  </si>
  <si>
    <t>reine Nachwuchsveranstaltung - ohne Gebühr</t>
  </si>
  <si>
    <t>Unterschrift d. Vertretungsberechtigten BGB §26</t>
  </si>
  <si>
    <t>_KAW999934</t>
  </si>
  <si>
    <t>J</t>
  </si>
  <si>
    <t>_KAW999929</t>
  </si>
  <si>
    <t>f2bcb024-42aa-4ac4-af27-775fde07dd72</t>
  </si>
  <si>
    <t>Schwimmen</t>
  </si>
  <si>
    <r>
      <t xml:space="preserve">inkl. DTU-Anteil gehen insgesamt </t>
    </r>
    <r>
      <rPr>
        <b/>
        <sz val="9"/>
        <rFont val="Arial"/>
        <family val="2"/>
      </rPr>
      <t xml:space="preserve">an den TVN </t>
    </r>
  </si>
  <si>
    <r>
      <rPr>
        <b/>
        <sz val="9"/>
        <rFont val="Arial"/>
        <family val="2"/>
      </rPr>
      <t>TVN-Anteil</t>
    </r>
    <r>
      <rPr>
        <sz val="9"/>
        <rFont val="Arial"/>
        <family val="2"/>
      </rPr>
      <t xml:space="preserve"> insgesamt davon (zur Info)</t>
    </r>
  </si>
  <si>
    <r>
      <t xml:space="preserve">davon an </t>
    </r>
    <r>
      <rPr>
        <b/>
        <sz val="11"/>
        <color indexed="8"/>
        <rFont val="Arial"/>
        <family val="2"/>
      </rPr>
      <t>DTU:</t>
    </r>
  </si>
  <si>
    <r>
      <t xml:space="preserve">beim </t>
    </r>
    <r>
      <rPr>
        <b/>
        <sz val="11"/>
        <color indexed="8"/>
        <rFont val="Arial"/>
        <family val="2"/>
      </rPr>
      <t>TVN</t>
    </r>
    <r>
      <rPr>
        <sz val="11"/>
        <color indexed="8"/>
        <rFont val="Arial"/>
        <family val="2"/>
      </rPr>
      <t xml:space="preserve"> verbleiben:</t>
    </r>
  </si>
  <si>
    <r>
      <rPr>
        <u/>
        <sz val="11"/>
        <color indexed="8"/>
        <rFont val="Arial"/>
        <family val="2"/>
      </rPr>
      <t>keine</t>
    </r>
    <r>
      <rPr>
        <sz val="11"/>
        <color indexed="8"/>
        <rFont val="Arial"/>
        <family val="2"/>
      </rPr>
      <t xml:space="preserve"> Landesliga</t>
    </r>
  </si>
  <si>
    <t>Genehmigungsnummer:</t>
  </si>
  <si>
    <t>Datum der Veranstaltung:</t>
  </si>
  <si>
    <r>
      <t xml:space="preserve">Basis für die Abrechnung ist die </t>
    </r>
    <r>
      <rPr>
        <b/>
        <sz val="10"/>
        <rFont val="Arial"/>
        <family val="2"/>
      </rPr>
      <t>Ergebnisliste,</t>
    </r>
    <r>
      <rPr>
        <sz val="10"/>
        <rFont val="Arial"/>
        <family val="2"/>
      </rPr>
      <t xml:space="preserve"> welche der Abrechnung beizulegen ist. Diese Ergebnisliste muss nach Wettkampf sortiert sein und die nach Sportordnung der DTU ofiziellen Altersklassen enthalten. </t>
    </r>
    <r>
      <rPr>
        <i/>
        <u/>
        <sz val="10"/>
        <rFont val="Arial"/>
        <family val="2"/>
      </rPr>
      <t xml:space="preserve"> Liegen 31 Tage nach der Veranstaltung trotz Erinnerung keine vollständigen Unterlagen in der Geschäftsstelle vor, berechnet der TVN alle Teilnehmer wie Starter/innen ohne DTU-Startpass. (Beschluss 20.4.2013)</t>
    </r>
  </si>
  <si>
    <r>
      <rPr>
        <i/>
        <sz val="14"/>
        <color indexed="8"/>
        <rFont val="Arial"/>
        <family val="2"/>
      </rPr>
      <t xml:space="preserve">Seite </t>
    </r>
    <r>
      <rPr>
        <b/>
        <i/>
        <sz val="14"/>
        <color indexed="8"/>
        <rFont val="Arial"/>
        <family val="2"/>
      </rPr>
      <t xml:space="preserve">1 </t>
    </r>
    <r>
      <rPr>
        <i/>
        <sz val="14"/>
        <color indexed="8"/>
        <rFont val="Arial"/>
        <family val="2"/>
      </rPr>
      <t xml:space="preserve">von </t>
    </r>
    <r>
      <rPr>
        <b/>
        <i/>
        <sz val="14"/>
        <color indexed="8"/>
        <rFont val="Arial"/>
        <family val="2"/>
      </rPr>
      <t>2</t>
    </r>
  </si>
  <si>
    <r>
      <rPr>
        <i/>
        <sz val="14"/>
        <color indexed="8"/>
        <rFont val="Arial"/>
        <family val="2"/>
      </rPr>
      <t xml:space="preserve">Seite </t>
    </r>
    <r>
      <rPr>
        <b/>
        <i/>
        <sz val="14"/>
        <color indexed="8"/>
        <rFont val="Arial"/>
        <family val="2"/>
      </rPr>
      <t xml:space="preserve">2 </t>
    </r>
    <r>
      <rPr>
        <i/>
        <sz val="14"/>
        <color indexed="8"/>
        <rFont val="Arial"/>
        <family val="2"/>
      </rPr>
      <t xml:space="preserve">von </t>
    </r>
    <r>
      <rPr>
        <b/>
        <i/>
        <sz val="14"/>
        <color indexed="8"/>
        <rFont val="Arial"/>
        <family val="2"/>
      </rPr>
      <t>2</t>
    </r>
  </si>
  <si>
    <r>
      <rPr>
        <sz val="10"/>
        <rFont val="Arial"/>
        <family val="2"/>
      </rPr>
      <t>Die Liste der Tageslizenzen muss ebenfalls nach Wettkampf sortiert sein, um die Zahlen in der Tabelle ordnungsgemäß nachvollziehen zu können.</t>
    </r>
    <r>
      <rPr>
        <u/>
        <sz val="10"/>
        <rFont val="Arial"/>
        <family val="2"/>
      </rPr>
      <t xml:space="preserve"> Die Gebühr geht, Ausnahme Volks-Sprintdistanz , abzüglich 8,00 € für die DTU zu 100% an den TVN </t>
    </r>
  </si>
  <si>
    <r>
      <t>Anzahl Tageslizenzen (</t>
    </r>
    <r>
      <rPr>
        <sz val="7"/>
        <rFont val="Arial"/>
        <family val="2"/>
      </rPr>
      <t>jeder Starter ohne gültigen DTU-Startpass)</t>
    </r>
  </si>
  <si>
    <t xml:space="preserve">Veranstalter: </t>
  </si>
  <si>
    <t>Landesliga</t>
  </si>
  <si>
    <t>TVN-Veranstalterabgabe (pro Start)</t>
  </si>
  <si>
    <t>TVN-Veranstalterabgabe (Summe)</t>
  </si>
  <si>
    <r>
      <t>Gesamts</t>
    </r>
    <r>
      <rPr>
        <sz val="11"/>
        <color indexed="8"/>
        <rFont val="Arial"/>
        <family val="2"/>
      </rPr>
      <t>umme Veranstalterabgaben+Tageslizenzen  (TVN+DTU)</t>
    </r>
  </si>
  <si>
    <t>Die Veranstatlerabgaben werden gemäß der Gebührenübersicht (beschlossen auf dem ao. Verbandstag am 19.11.2011, ergänzt am 24.11.2017,  abgerechnet. Schüler- und Jugendveranstaltungen sind frei!</t>
  </si>
  <si>
    <t xml:space="preserve">Name der Veranstaltung: </t>
  </si>
  <si>
    <t>Art/ Name des Wettkampfs</t>
  </si>
  <si>
    <t>Datum des Wettkampfs:</t>
  </si>
  <si>
    <t xml:space="preserve">Achtung: Selbstrechnende Tabelle bitte unbedingt die Distanz im Feld 22 auswählen. </t>
  </si>
  <si>
    <t>Telefon 05 11/21933511</t>
  </si>
  <si>
    <t xml:space="preserve">1. TOL </t>
  </si>
  <si>
    <t xml:space="preserve">2. TLL </t>
  </si>
  <si>
    <t>(inkl. Lizenzgebühr Liga) €</t>
  </si>
  <si>
    <t xml:space="preserve">3. TML </t>
  </si>
  <si>
    <t xml:space="preserve">TOL, TLL, TVL-Mix 1,30 pro Finisher </t>
  </si>
  <si>
    <t xml:space="preserve">Grundlagen für die Abgaben sind in den jeweils gültigen Ordnungen &amp; Satzungen der DTU und des TVN geregelt. Gebühren für die Ligalizenzgebühren werden zudem im Veranstaltervertrag geregelt. </t>
  </si>
  <si>
    <t>Rechnungsanschrift Straße, Nr:</t>
  </si>
  <si>
    <t>Rechnungsanschrift PLZ, Ort:</t>
  </si>
  <si>
    <t xml:space="preserve">Telefon für Rückfragen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</si>
</sst>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dd/mm/yy;@"/>
    <numFmt numFmtId="166" formatCode="#,##0.00\ &quot;€&quot;"/>
    <numFmt numFmtId="167" formatCode="#,##0_ ;\-#,##0\ 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3"/>
      <color rgb="FF7030A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2" borderId="0" applyNumberFormat="0" applyBorder="0" applyAlignment="0" applyProtection="0"/>
  </cellStyleXfs>
  <cellXfs count="103">
    <xf numFmtId="0" fontId="0" fillId="0" borderId="0" xfId="0"/>
    <xf numFmtId="0" fontId="0" fillId="0" borderId="0" xfId="0" applyProtection="1">
      <protection hidden="1"/>
    </xf>
    <xf numFmtId="166" fontId="0" fillId="0" borderId="0" xfId="0" applyNumberFormat="1"/>
    <xf numFmtId="0" fontId="3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12" fillId="0" borderId="3" xfId="1" applyFont="1" applyFill="1" applyBorder="1" applyAlignment="1">
      <alignment horizontal="left"/>
    </xf>
    <xf numFmtId="44" fontId="26" fillId="0" borderId="1" xfId="0" applyNumberFormat="1" applyFont="1" applyBorder="1"/>
    <xf numFmtId="0" fontId="12" fillId="0" borderId="4" xfId="1" applyFont="1" applyFill="1" applyBorder="1" applyAlignment="1">
      <alignment horizontal="left"/>
    </xf>
    <xf numFmtId="44" fontId="26" fillId="0" borderId="5" xfId="0" applyNumberFormat="1" applyFont="1" applyBorder="1"/>
    <xf numFmtId="0" fontId="12" fillId="0" borderId="6" xfId="1" applyFont="1" applyFill="1" applyBorder="1" applyAlignment="1">
      <alignment horizontal="left"/>
    </xf>
    <xf numFmtId="44" fontId="26" fillId="0" borderId="7" xfId="0" applyNumberFormat="1" applyFont="1" applyBorder="1"/>
    <xf numFmtId="0" fontId="12" fillId="0" borderId="3" xfId="1" applyFont="1" applyFill="1" applyBorder="1" applyAlignment="1">
      <alignment horizontal="left" wrapText="1"/>
    </xf>
    <xf numFmtId="44" fontId="26" fillId="0" borderId="1" xfId="0" applyNumberFormat="1" applyFont="1" applyBorder="1" applyProtection="1">
      <protection hidden="1"/>
    </xf>
    <xf numFmtId="0" fontId="12" fillId="0" borderId="8" xfId="1" applyFont="1" applyFill="1" applyBorder="1" applyAlignment="1">
      <alignment horizontal="left" wrapText="1"/>
    </xf>
    <xf numFmtId="44" fontId="14" fillId="0" borderId="1" xfId="0" applyNumberFormat="1" applyFont="1" applyBorder="1" applyAlignment="1" applyProtection="1">
      <alignment vertical="top"/>
      <protection hidden="1"/>
    </xf>
    <xf numFmtId="44" fontId="14" fillId="0" borderId="2" xfId="0" applyNumberFormat="1" applyFont="1" applyBorder="1" applyAlignment="1" applyProtection="1">
      <alignment vertical="top"/>
      <protection hidden="1"/>
    </xf>
    <xf numFmtId="44" fontId="14" fillId="0" borderId="9" xfId="0" applyNumberFormat="1" applyFont="1" applyBorder="1" applyProtection="1">
      <protection hidden="1"/>
    </xf>
    <xf numFmtId="0" fontId="26" fillId="0" borderId="9" xfId="0" applyFont="1" applyBorder="1" applyAlignment="1">
      <alignment horizontal="right"/>
    </xf>
    <xf numFmtId="44" fontId="26" fillId="0" borderId="9" xfId="0" applyNumberFormat="1" applyFont="1" applyBorder="1" applyProtection="1">
      <protection hidden="1"/>
    </xf>
    <xf numFmtId="0" fontId="26" fillId="0" borderId="9" xfId="0" applyFont="1" applyBorder="1" applyAlignment="1">
      <alignment wrapText="1"/>
    </xf>
    <xf numFmtId="44" fontId="26" fillId="0" borderId="9" xfId="0" applyNumberFormat="1" applyFont="1" applyBorder="1"/>
    <xf numFmtId="0" fontId="15" fillId="0" borderId="9" xfId="0" applyFont="1" applyBorder="1"/>
    <xf numFmtId="0" fontId="15" fillId="0" borderId="3" xfId="0" applyFont="1" applyBorder="1"/>
    <xf numFmtId="0" fontId="15" fillId="0" borderId="10" xfId="0" applyFont="1" applyBorder="1"/>
    <xf numFmtId="44" fontId="15" fillId="0" borderId="9" xfId="0" applyNumberFormat="1" applyFont="1" applyBorder="1" applyProtection="1">
      <protection hidden="1"/>
    </xf>
    <xf numFmtId="0" fontId="15" fillId="0" borderId="0" xfId="0" applyFont="1"/>
    <xf numFmtId="44" fontId="15" fillId="0" borderId="0" xfId="0" applyNumberFormat="1" applyFont="1" applyProtection="1">
      <protection hidden="1"/>
    </xf>
    <xf numFmtId="0" fontId="9" fillId="0" borderId="0" xfId="0" applyFont="1"/>
    <xf numFmtId="0" fontId="26" fillId="0" borderId="0" xfId="0" applyFont="1" applyProtection="1">
      <protection hidden="1"/>
    </xf>
    <xf numFmtId="0" fontId="26" fillId="0" borderId="9" xfId="0" applyFont="1" applyBorder="1"/>
    <xf numFmtId="0" fontId="26" fillId="3" borderId="11" xfId="0" applyFont="1" applyFill="1" applyBorder="1" applyAlignment="1" applyProtection="1">
      <alignment horizontal="center" vertical="center"/>
      <protection locked="0"/>
    </xf>
    <xf numFmtId="49" fontId="26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vertical="top" wrapText="1"/>
    </xf>
    <xf numFmtId="49" fontId="26" fillId="4" borderId="1" xfId="0" applyNumberFormat="1" applyFont="1" applyFill="1" applyBorder="1"/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26" fillId="4" borderId="1" xfId="0" applyNumberFormat="1" applyFont="1" applyFill="1" applyBorder="1" applyAlignment="1" applyProtection="1">
      <alignment horizontal="center"/>
      <protection locked="0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2" fontId="26" fillId="4" borderId="1" xfId="0" applyNumberFormat="1" applyFont="1" applyFill="1" applyBorder="1" applyProtection="1">
      <protection locked="0"/>
    </xf>
    <xf numFmtId="0" fontId="26" fillId="4" borderId="9" xfId="0" applyFont="1" applyFill="1" applyBorder="1"/>
    <xf numFmtId="14" fontId="26" fillId="4" borderId="9" xfId="0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>
      <alignment horizontal="center"/>
    </xf>
    <xf numFmtId="1" fontId="26" fillId="4" borderId="1" xfId="0" applyNumberFormat="1" applyFont="1" applyFill="1" applyBorder="1"/>
    <xf numFmtId="44" fontId="26" fillId="4" borderId="2" xfId="0" applyNumberFormat="1" applyFont="1" applyFill="1" applyBorder="1" applyAlignment="1">
      <alignment horizontal="center"/>
    </xf>
    <xf numFmtId="44" fontId="26" fillId="4" borderId="2" xfId="0" applyNumberFormat="1" applyFont="1" applyFill="1" applyBorder="1"/>
    <xf numFmtId="167" fontId="26" fillId="4" borderId="1" xfId="0" applyNumberFormat="1" applyFont="1" applyFill="1" applyBorder="1" applyAlignment="1">
      <alignment horizontal="center"/>
    </xf>
    <xf numFmtId="167" fontId="26" fillId="4" borderId="1" xfId="0" applyNumberFormat="1" applyFont="1" applyFill="1" applyBorder="1"/>
    <xf numFmtId="165" fontId="3" fillId="4" borderId="1" xfId="0" applyNumberFormat="1" applyFont="1" applyFill="1" applyBorder="1" applyAlignment="1">
      <alignment horizontal="center" vertical="center"/>
    </xf>
    <xf numFmtId="165" fontId="26" fillId="4" borderId="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165" fontId="26" fillId="3" borderId="12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>
      <alignment horizontal="center"/>
    </xf>
    <xf numFmtId="2" fontId="26" fillId="3" borderId="12" xfId="0" applyNumberFormat="1" applyFont="1" applyFill="1" applyBorder="1" applyAlignment="1" applyProtection="1">
      <alignment horizontal="center"/>
      <protection locked="0"/>
    </xf>
    <xf numFmtId="0" fontId="26" fillId="3" borderId="12" xfId="0" applyFont="1" applyFill="1" applyBorder="1" applyAlignment="1">
      <alignment horizontal="center"/>
    </xf>
    <xf numFmtId="1" fontId="26" fillId="3" borderId="12" xfId="0" applyNumberFormat="1" applyFont="1" applyFill="1" applyBorder="1" applyAlignment="1">
      <alignment horizontal="center"/>
    </xf>
    <xf numFmtId="44" fontId="26" fillId="3" borderId="13" xfId="0" applyNumberFormat="1" applyFont="1" applyFill="1" applyBorder="1" applyAlignment="1">
      <alignment horizontal="center"/>
    </xf>
    <xf numFmtId="44" fontId="26" fillId="3" borderId="12" xfId="0" applyNumberFormat="1" applyFont="1" applyFill="1" applyBorder="1"/>
    <xf numFmtId="44" fontId="26" fillId="3" borderId="14" xfId="0" applyNumberFormat="1" applyFont="1" applyFill="1" applyBorder="1"/>
    <xf numFmtId="44" fontId="26" fillId="3" borderId="15" xfId="0" applyNumberFormat="1" applyFont="1" applyFill="1" applyBorder="1"/>
    <xf numFmtId="167" fontId="26" fillId="3" borderId="12" xfId="0" applyNumberFormat="1" applyFont="1" applyFill="1" applyBorder="1" applyAlignment="1">
      <alignment horizontal="center"/>
    </xf>
    <xf numFmtId="44" fontId="26" fillId="3" borderId="12" xfId="0" applyNumberFormat="1" applyFont="1" applyFill="1" applyBorder="1" applyProtection="1">
      <protection hidden="1"/>
    </xf>
    <xf numFmtId="44" fontId="14" fillId="3" borderId="12" xfId="0" applyNumberFormat="1" applyFont="1" applyFill="1" applyBorder="1" applyAlignment="1" applyProtection="1">
      <alignment vertical="top"/>
      <protection hidden="1"/>
    </xf>
    <xf numFmtId="0" fontId="26" fillId="0" borderId="8" xfId="0" applyFont="1" applyBorder="1"/>
    <xf numFmtId="14" fontId="25" fillId="0" borderId="16" xfId="0" applyNumberFormat="1" applyFont="1" applyBorder="1" applyAlignment="1">
      <alignment horizontal="right"/>
    </xf>
    <xf numFmtId="0" fontId="10" fillId="0" borderId="3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right" vertical="center"/>
    </xf>
    <xf numFmtId="0" fontId="11" fillId="0" borderId="4" xfId="0" applyFont="1" applyBorder="1"/>
    <xf numFmtId="0" fontId="12" fillId="0" borderId="10" xfId="1" applyFont="1" applyFill="1" applyBorder="1" applyAlignment="1">
      <alignment horizontal="right" vertical="center"/>
    </xf>
    <xf numFmtId="0" fontId="12" fillId="0" borderId="10" xfId="1" applyFont="1" applyFill="1" applyBorder="1" applyAlignment="1">
      <alignment horizontal="right" vertical="center" wrapText="1"/>
    </xf>
    <xf numFmtId="0" fontId="12" fillId="0" borderId="16" xfId="1" applyFont="1" applyFill="1" applyBorder="1" applyAlignment="1">
      <alignment horizontal="right" vertical="center" wrapText="1"/>
    </xf>
    <xf numFmtId="0" fontId="12" fillId="0" borderId="17" xfId="1" applyFont="1" applyFill="1" applyBorder="1" applyAlignment="1">
      <alignment horizontal="right" vertical="center"/>
    </xf>
    <xf numFmtId="0" fontId="12" fillId="0" borderId="18" xfId="1" applyFont="1" applyFill="1" applyBorder="1" applyAlignment="1">
      <alignment horizontal="right" vertical="center"/>
    </xf>
    <xf numFmtId="164" fontId="12" fillId="0" borderId="10" xfId="1" applyNumberFormat="1" applyFont="1" applyFill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right" vertical="center" wrapText="1"/>
    </xf>
    <xf numFmtId="0" fontId="18" fillId="0" borderId="0" xfId="0" applyFont="1"/>
    <xf numFmtId="0" fontId="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8" fillId="0" borderId="0" xfId="0" applyFont="1"/>
    <xf numFmtId="0" fontId="21" fillId="0" borderId="0" xfId="0" applyFont="1"/>
    <xf numFmtId="0" fontId="25" fillId="4" borderId="9" xfId="0" applyFont="1" applyFill="1" applyBorder="1"/>
    <xf numFmtId="44" fontId="14" fillId="3" borderId="13" xfId="0" applyNumberFormat="1" applyFont="1" applyFill="1" applyBorder="1" applyAlignment="1">
      <alignment vertical="top"/>
    </xf>
    <xf numFmtId="0" fontId="23" fillId="0" borderId="0" xfId="0" applyFont="1"/>
    <xf numFmtId="0" fontId="29" fillId="0" borderId="0" xfId="0" applyFont="1" applyAlignment="1">
      <alignment horizontal="center"/>
    </xf>
    <xf numFmtId="0" fontId="12" fillId="0" borderId="3" xfId="1" applyFont="1" applyFill="1" applyBorder="1" applyAlignment="1">
      <alignment horizontal="left" vertical="top" wrapText="1"/>
    </xf>
    <xf numFmtId="0" fontId="12" fillId="0" borderId="10" xfId="1" applyFont="1" applyFill="1" applyBorder="1" applyAlignment="1">
      <alignment horizontal="left" vertical="top" wrapText="1"/>
    </xf>
    <xf numFmtId="0" fontId="12" fillId="0" borderId="19" xfId="1" applyFont="1" applyFill="1" applyBorder="1" applyAlignment="1">
      <alignment horizontal="left" vertical="top" wrapText="1"/>
    </xf>
    <xf numFmtId="0" fontId="12" fillId="0" borderId="20" xfId="1" applyFont="1" applyFill="1" applyBorder="1" applyAlignment="1">
      <alignment horizontal="left" vertical="top" wrapText="1"/>
    </xf>
    <xf numFmtId="0" fontId="26" fillId="0" borderId="9" xfId="0" applyFont="1" applyBorder="1"/>
    <xf numFmtId="0" fontId="9" fillId="0" borderId="0" xfId="0" applyFont="1" applyAlignment="1">
      <alignment wrapText="1"/>
    </xf>
    <xf numFmtId="0" fontId="17" fillId="0" borderId="3" xfId="1" applyFont="1" applyFill="1" applyBorder="1" applyAlignment="1">
      <alignment horizontal="right" vertical="center"/>
    </xf>
    <xf numFmtId="0" fontId="17" fillId="0" borderId="10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left" wrapText="1"/>
    </xf>
    <xf numFmtId="0" fontId="12" fillId="0" borderId="10" xfId="1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2">
    <cellStyle name="Gut" xfId="1" builtinId="26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60054</xdr:rowOff>
    </xdr:from>
    <xdr:to>
      <xdr:col>2</xdr:col>
      <xdr:colOff>712508</xdr:colOff>
      <xdr:row>48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 flipV="1">
          <a:off x="0" y="8981804"/>
          <a:ext cx="4878388" cy="2256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VIELEN DANK FÜR DIE</a:t>
          </a:r>
          <a:r>
            <a:rPr lang="de-DE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HERVORRAGENDE</a:t>
          </a:r>
          <a:r>
            <a:rPr lang="de-DE" sz="1000" b="1" i="0" strike="noStrike" baseline="0">
              <a:solidFill>
                <a:srgbClr val="000000"/>
              </a:solidFill>
              <a:latin typeface="Arial"/>
              <a:cs typeface="Arial"/>
            </a:rPr>
            <a:t> ZUSAMMENARBEIT!</a:t>
          </a:r>
          <a:endParaRPr lang="de-DE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64"/>
  <sheetViews>
    <sheetView tabSelected="1" zoomScale="90" zoomScaleNormal="90" workbookViewId="0">
      <selection activeCell="A15" sqref="A15"/>
    </sheetView>
  </sheetViews>
  <sheetFormatPr baseColWidth="10" defaultColWidth="11.44140625" defaultRowHeight="13.8"/>
  <cols>
    <col min="1" max="1" width="29.6640625" style="7" customWidth="1"/>
    <col min="2" max="2" width="39.33203125" style="7" customWidth="1"/>
    <col min="3" max="3" width="22.109375" style="7" customWidth="1"/>
    <col min="4" max="4" width="19" style="7" customWidth="1"/>
    <col min="5" max="5" width="15.6640625" style="7" customWidth="1"/>
    <col min="6" max="6" width="17.88671875" style="7" customWidth="1"/>
    <col min="7" max="9" width="15.6640625" style="7" customWidth="1"/>
    <col min="10" max="10" width="15.44140625" style="7" customWidth="1"/>
    <col min="11" max="11" width="15.6640625" style="7" hidden="1" customWidth="1"/>
    <col min="12" max="14" width="15.6640625" style="7" customWidth="1"/>
    <col min="15" max="16384" width="11.44140625" style="7"/>
  </cols>
  <sheetData>
    <row r="1" spans="1:14" ht="18.75" customHeight="1">
      <c r="A1" s="6" t="s">
        <v>8</v>
      </c>
    </row>
    <row r="2" spans="1:14" ht="18.75" customHeight="1">
      <c r="A2" s="7" t="s">
        <v>11</v>
      </c>
    </row>
    <row r="3" spans="1:14" ht="18.75" customHeight="1">
      <c r="A3" s="7" t="s">
        <v>9</v>
      </c>
    </row>
    <row r="4" spans="1:14" ht="18.75" customHeight="1">
      <c r="A4" s="7" t="s">
        <v>10</v>
      </c>
    </row>
    <row r="5" spans="1:14" ht="18.75" customHeight="1">
      <c r="A5" s="7" t="s">
        <v>84</v>
      </c>
      <c r="D5" s="3"/>
      <c r="G5" s="8"/>
    </row>
    <row r="6" spans="1:14" ht="18.75" customHeight="1">
      <c r="D6" s="3"/>
      <c r="G6" s="8"/>
    </row>
    <row r="7" spans="1:14" ht="18.75" customHeight="1">
      <c r="A7" s="35" t="s">
        <v>80</v>
      </c>
      <c r="B7" s="87"/>
      <c r="D7" s="3"/>
      <c r="G7" s="8"/>
    </row>
    <row r="8" spans="1:14" ht="18.75" customHeight="1">
      <c r="A8" s="35" t="s">
        <v>12</v>
      </c>
      <c r="B8" s="45"/>
      <c r="C8" s="90" t="s">
        <v>13</v>
      </c>
      <c r="D8" s="90"/>
      <c r="G8" s="8"/>
    </row>
    <row r="9" spans="1:14" ht="18.75" customHeight="1">
      <c r="A9" s="35" t="s">
        <v>74</v>
      </c>
      <c r="B9" s="45"/>
      <c r="D9" s="3"/>
      <c r="G9" s="8"/>
    </row>
    <row r="10" spans="1:14" ht="18.75" customHeight="1">
      <c r="A10" s="35" t="s">
        <v>67</v>
      </c>
      <c r="B10" s="45"/>
      <c r="D10" s="3"/>
      <c r="G10" s="8"/>
    </row>
    <row r="11" spans="1:14" ht="18.75" customHeight="1">
      <c r="A11" s="35" t="s">
        <v>91</v>
      </c>
      <c r="B11" s="45"/>
      <c r="D11" s="3"/>
      <c r="G11" s="8"/>
    </row>
    <row r="12" spans="1:14" ht="18.75" customHeight="1">
      <c r="A12" s="35" t="s">
        <v>92</v>
      </c>
      <c r="B12" s="45"/>
      <c r="D12" s="3"/>
      <c r="G12" s="8"/>
    </row>
    <row r="13" spans="1:14" ht="18.75" customHeight="1">
      <c r="A13" s="35" t="s">
        <v>93</v>
      </c>
      <c r="B13" s="45"/>
      <c r="D13" s="3"/>
      <c r="G13" s="8"/>
    </row>
    <row r="14" spans="1:14" ht="18.75" customHeight="1">
      <c r="A14" s="35" t="s">
        <v>68</v>
      </c>
      <c r="B14" s="46"/>
      <c r="D14" s="3"/>
    </row>
    <row r="15" spans="1:14" ht="18.75" customHeight="1" thickBot="1"/>
    <row r="16" spans="1:14">
      <c r="C16" s="36" t="s">
        <v>85</v>
      </c>
      <c r="D16" s="55" t="s">
        <v>86</v>
      </c>
      <c r="E16" s="56" t="s">
        <v>88</v>
      </c>
      <c r="F16" s="56" t="s">
        <v>4</v>
      </c>
      <c r="G16" s="56" t="s">
        <v>20</v>
      </c>
      <c r="H16" s="55" t="s">
        <v>21</v>
      </c>
      <c r="I16" s="56" t="s">
        <v>22</v>
      </c>
      <c r="J16" s="56" t="s">
        <v>23</v>
      </c>
      <c r="K16" s="56" t="s">
        <v>27</v>
      </c>
      <c r="L16" s="56" t="s">
        <v>27</v>
      </c>
      <c r="M16" s="56" t="s">
        <v>28</v>
      </c>
      <c r="N16" s="56" t="s">
        <v>29</v>
      </c>
    </row>
    <row r="17" spans="1:14">
      <c r="A17" s="69"/>
      <c r="B17" s="70" t="s">
        <v>81</v>
      </c>
      <c r="C17" s="57"/>
      <c r="D17" s="53"/>
      <c r="E17" s="41"/>
      <c r="F17" s="54"/>
      <c r="G17" s="54"/>
      <c r="H17" s="53"/>
      <c r="I17" s="54"/>
      <c r="J17" s="54"/>
      <c r="K17" s="54"/>
      <c r="L17" s="53"/>
      <c r="M17" s="54"/>
      <c r="N17" s="54"/>
    </row>
    <row r="18" spans="1:14">
      <c r="A18" s="97" t="s">
        <v>82</v>
      </c>
      <c r="B18" s="98"/>
      <c r="C18" s="58"/>
      <c r="D18" s="37"/>
      <c r="E18" s="41"/>
      <c r="F18" s="37"/>
      <c r="G18" s="37"/>
      <c r="H18" s="38"/>
      <c r="I18" s="39"/>
      <c r="J18" s="39"/>
      <c r="K18" s="39"/>
      <c r="L18" s="38"/>
      <c r="M18" s="39"/>
      <c r="N18" s="39"/>
    </row>
    <row r="19" spans="1:14">
      <c r="A19" s="71" t="s">
        <v>19</v>
      </c>
      <c r="B19" s="72" t="s">
        <v>61</v>
      </c>
      <c r="C19" s="59"/>
      <c r="D19" s="40"/>
      <c r="E19" s="41"/>
      <c r="F19" s="41"/>
      <c r="G19" s="42"/>
      <c r="H19" s="43"/>
      <c r="I19" s="44"/>
      <c r="J19" s="44"/>
      <c r="K19" s="44"/>
      <c r="L19" s="43"/>
      <c r="M19" s="44"/>
      <c r="N19" s="44"/>
    </row>
    <row r="20" spans="1:14">
      <c r="A20" s="71"/>
      <c r="B20" s="72" t="s">
        <v>17</v>
      </c>
      <c r="C20" s="59"/>
      <c r="D20" s="40"/>
      <c r="E20" s="41"/>
      <c r="F20" s="41"/>
      <c r="G20" s="42"/>
      <c r="H20" s="43"/>
      <c r="I20" s="44"/>
      <c r="J20" s="44"/>
      <c r="K20" s="44"/>
      <c r="L20" s="43"/>
      <c r="M20" s="44"/>
      <c r="N20" s="44"/>
    </row>
    <row r="21" spans="1:14">
      <c r="A21" s="73"/>
      <c r="B21" s="72" t="s">
        <v>18</v>
      </c>
      <c r="C21" s="59"/>
      <c r="D21" s="40"/>
      <c r="E21" s="41"/>
      <c r="F21" s="41"/>
      <c r="G21" s="42"/>
      <c r="H21" s="43"/>
      <c r="I21" s="44"/>
      <c r="J21" s="44"/>
      <c r="K21" s="44"/>
      <c r="L21" s="43"/>
      <c r="M21" s="44"/>
      <c r="N21" s="44"/>
    </row>
    <row r="22" spans="1:14">
      <c r="A22" s="71" t="s">
        <v>15</v>
      </c>
      <c r="B22" s="72"/>
      <c r="C22" s="60" t="s">
        <v>30</v>
      </c>
      <c r="D22" s="9" t="s">
        <v>30</v>
      </c>
      <c r="E22" s="9" t="s">
        <v>30</v>
      </c>
      <c r="F22" s="9" t="s">
        <v>30</v>
      </c>
      <c r="G22" s="9" t="s">
        <v>30</v>
      </c>
      <c r="H22" s="10" t="s">
        <v>30</v>
      </c>
      <c r="I22" s="10" t="s">
        <v>30</v>
      </c>
      <c r="J22" s="10" t="s">
        <v>30</v>
      </c>
      <c r="K22" s="10" t="s">
        <v>30</v>
      </c>
      <c r="L22" s="10" t="s">
        <v>30</v>
      </c>
      <c r="M22" s="10" t="s">
        <v>30</v>
      </c>
      <c r="N22" s="10" t="s">
        <v>30</v>
      </c>
    </row>
    <row r="23" spans="1:14">
      <c r="A23" s="71" t="s">
        <v>24</v>
      </c>
      <c r="B23" s="72"/>
      <c r="C23" s="60" t="s">
        <v>30</v>
      </c>
      <c r="D23" s="9" t="s">
        <v>30</v>
      </c>
      <c r="E23" s="9" t="s">
        <v>30</v>
      </c>
      <c r="F23" s="9" t="s">
        <v>30</v>
      </c>
      <c r="G23" s="9" t="s">
        <v>30</v>
      </c>
      <c r="H23" s="10" t="s">
        <v>30</v>
      </c>
      <c r="I23" s="10" t="s">
        <v>30</v>
      </c>
      <c r="J23" s="10" t="s">
        <v>30</v>
      </c>
      <c r="K23" s="10" t="s">
        <v>30</v>
      </c>
      <c r="L23" s="10" t="s">
        <v>30</v>
      </c>
      <c r="M23" s="10" t="s">
        <v>30</v>
      </c>
      <c r="N23" s="10" t="s">
        <v>30</v>
      </c>
    </row>
    <row r="24" spans="1:14">
      <c r="A24" s="11" t="s">
        <v>16</v>
      </c>
      <c r="B24" s="74" t="s">
        <v>2</v>
      </c>
      <c r="C24" s="61">
        <v>0</v>
      </c>
      <c r="D24" s="47"/>
      <c r="E24" s="47"/>
      <c r="F24" s="47"/>
      <c r="G24" s="47"/>
      <c r="H24" s="48"/>
      <c r="I24" s="48"/>
      <c r="J24" s="48"/>
      <c r="K24" s="48"/>
      <c r="L24" s="48"/>
      <c r="M24" s="48"/>
      <c r="N24" s="48"/>
    </row>
    <row r="25" spans="1:14">
      <c r="A25" s="17" t="s">
        <v>0</v>
      </c>
      <c r="B25" s="75" t="s">
        <v>2</v>
      </c>
      <c r="C25" s="61">
        <v>0</v>
      </c>
      <c r="D25" s="47"/>
      <c r="E25" s="47"/>
      <c r="F25" s="47"/>
      <c r="G25" s="47"/>
      <c r="H25" s="48"/>
      <c r="I25" s="48"/>
      <c r="J25" s="48"/>
      <c r="K25" s="48"/>
      <c r="L25" s="48"/>
      <c r="M25" s="48"/>
      <c r="N25" s="48"/>
    </row>
    <row r="26" spans="1:14">
      <c r="A26" s="19" t="s">
        <v>53</v>
      </c>
      <c r="B26" s="76"/>
      <c r="C26" s="62"/>
      <c r="D26" s="49"/>
      <c r="E26" s="49"/>
      <c r="F26" s="49"/>
      <c r="G26" s="49"/>
      <c r="H26" s="50"/>
      <c r="I26" s="50"/>
      <c r="J26" s="50"/>
      <c r="K26" s="50"/>
      <c r="L26" s="50"/>
      <c r="M26" s="50"/>
      <c r="N26" s="50"/>
    </row>
    <row r="27" spans="1:14" ht="35.4" customHeight="1">
      <c r="A27" s="19" t="s">
        <v>89</v>
      </c>
      <c r="B27" s="76"/>
      <c r="C27" s="62">
        <f>SUM(C24-C25)*1.3</f>
        <v>0</v>
      </c>
      <c r="D27" s="49">
        <f>SUM(D24-D25)*1.3</f>
        <v>0</v>
      </c>
      <c r="E27" s="49">
        <f>SUM(E24-E25)*1.3</f>
        <v>0</v>
      </c>
      <c r="F27" s="49"/>
      <c r="G27" s="49"/>
      <c r="H27" s="50"/>
      <c r="I27" s="50"/>
      <c r="J27" s="50"/>
      <c r="K27" s="50"/>
      <c r="L27" s="50"/>
      <c r="M27" s="50"/>
      <c r="N27" s="50"/>
    </row>
    <row r="28" spans="1:14">
      <c r="A28" s="11" t="s">
        <v>76</v>
      </c>
      <c r="B28" s="74" t="s">
        <v>3</v>
      </c>
      <c r="C28" s="63">
        <v>2</v>
      </c>
      <c r="D28" s="12">
        <v>2</v>
      </c>
      <c r="E28" s="12">
        <f t="shared" ref="E28:N28" si="0">IF(E22="VD/SP",2,IF(E22="KD",3,IF(E22="MD",5,IF(E22="LD",10,IF(E22="Nachwuchs",0,IF(E22="bitte auswählen",0))))))</f>
        <v>0</v>
      </c>
      <c r="F28" s="12">
        <f t="shared" si="0"/>
        <v>0</v>
      </c>
      <c r="G28" s="12">
        <f t="shared" si="0"/>
        <v>0</v>
      </c>
      <c r="H28" s="12">
        <f t="shared" si="0"/>
        <v>0</v>
      </c>
      <c r="I28" s="12">
        <f t="shared" si="0"/>
        <v>0</v>
      </c>
      <c r="J28" s="12">
        <f t="shared" si="0"/>
        <v>0</v>
      </c>
      <c r="K28" s="12">
        <f t="shared" si="0"/>
        <v>0</v>
      </c>
      <c r="L28" s="12">
        <f t="shared" si="0"/>
        <v>0</v>
      </c>
      <c r="M28" s="12">
        <f t="shared" si="0"/>
        <v>0</v>
      </c>
      <c r="N28" s="12">
        <f t="shared" si="0"/>
        <v>0</v>
      </c>
    </row>
    <row r="29" spans="1:14" ht="14.4" thickBot="1">
      <c r="A29" s="13" t="s">
        <v>77</v>
      </c>
      <c r="B29" s="77" t="s">
        <v>87</v>
      </c>
      <c r="C29" s="64">
        <f>(C24-C25)*C28+C27</f>
        <v>0</v>
      </c>
      <c r="D29" s="14">
        <f>(D24-D25)*D28+D27</f>
        <v>0</v>
      </c>
      <c r="E29" s="14">
        <f>(E24-E25)*E28+E27</f>
        <v>0</v>
      </c>
      <c r="F29" s="14">
        <f t="shared" ref="F29:N29" si="1">(F24-F25)*F28</f>
        <v>0</v>
      </c>
      <c r="G29" s="14">
        <f t="shared" si="1"/>
        <v>0</v>
      </c>
      <c r="H29" s="14">
        <f t="shared" si="1"/>
        <v>0</v>
      </c>
      <c r="I29" s="14">
        <f t="shared" si="1"/>
        <v>0</v>
      </c>
      <c r="J29" s="14">
        <f t="shared" si="1"/>
        <v>0</v>
      </c>
      <c r="K29" s="14">
        <f t="shared" si="1"/>
        <v>0</v>
      </c>
      <c r="L29" s="14">
        <f t="shared" si="1"/>
        <v>0</v>
      </c>
      <c r="M29" s="14">
        <f t="shared" si="1"/>
        <v>0</v>
      </c>
      <c r="N29" s="14">
        <f t="shared" si="1"/>
        <v>0</v>
      </c>
    </row>
    <row r="30" spans="1:14" ht="14.4" thickTop="1">
      <c r="A30" s="15" t="s">
        <v>41</v>
      </c>
      <c r="B30" s="78" t="s">
        <v>42</v>
      </c>
      <c r="C30" s="65">
        <v>0</v>
      </c>
      <c r="D30" s="16">
        <f t="shared" ref="D30:N30" si="2">IF(D22="VD/SP",3,IF(D22="KD",15,IF(D22="MD",25,IF(D22="LD",35,IF(D22="Nachwuchs",0,IF(D22="bitte auswählen",0))))))</f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</row>
    <row r="31" spans="1:14" ht="17.25" customHeight="1">
      <c r="A31" s="99" t="s">
        <v>73</v>
      </c>
      <c r="B31" s="100"/>
      <c r="C31" s="66"/>
      <c r="D31" s="51"/>
      <c r="E31" s="51"/>
      <c r="F31" s="51"/>
      <c r="G31" s="51"/>
      <c r="H31" s="52"/>
      <c r="I31" s="52"/>
      <c r="J31" s="52"/>
      <c r="K31" s="52"/>
      <c r="L31" s="52"/>
      <c r="M31" s="52"/>
      <c r="N31" s="52"/>
    </row>
    <row r="32" spans="1:14">
      <c r="A32" s="17" t="s">
        <v>32</v>
      </c>
      <c r="B32" s="75"/>
      <c r="C32" s="63">
        <f>C30*C31</f>
        <v>0</v>
      </c>
      <c r="D32" s="12">
        <f t="shared" ref="D32:N32" si="3">D30*D31</f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>
        <f t="shared" si="3"/>
        <v>0</v>
      </c>
      <c r="M32" s="12">
        <f t="shared" si="3"/>
        <v>0</v>
      </c>
      <c r="N32" s="12">
        <f t="shared" si="3"/>
        <v>0</v>
      </c>
    </row>
    <row r="33" spans="1:14">
      <c r="A33" s="17" t="s">
        <v>51</v>
      </c>
      <c r="B33" s="79"/>
      <c r="C33" s="67">
        <f t="shared" ref="C33:N33" si="4">C31*(IF(C22="VD/SP",0,IF(C22="KD",8,IF(C22="MD",8,IF(C22="LD",,IF(C22="Nachwuchs",0))))))</f>
        <v>0</v>
      </c>
      <c r="D33" s="18">
        <f t="shared" si="4"/>
        <v>0</v>
      </c>
      <c r="E33" s="18">
        <f t="shared" si="4"/>
        <v>0</v>
      </c>
      <c r="F33" s="18">
        <f t="shared" si="4"/>
        <v>0</v>
      </c>
      <c r="G33" s="18">
        <f t="shared" si="4"/>
        <v>0</v>
      </c>
      <c r="H33" s="18">
        <f t="shared" si="4"/>
        <v>0</v>
      </c>
      <c r="I33" s="18">
        <f t="shared" si="4"/>
        <v>0</v>
      </c>
      <c r="J33" s="18">
        <f t="shared" si="4"/>
        <v>0</v>
      </c>
      <c r="K33" s="18">
        <f t="shared" si="4"/>
        <v>0</v>
      </c>
      <c r="L33" s="18">
        <f t="shared" si="4"/>
        <v>0</v>
      </c>
      <c r="M33" s="18">
        <f t="shared" si="4"/>
        <v>0</v>
      </c>
      <c r="N33" s="18">
        <f t="shared" si="4"/>
        <v>0</v>
      </c>
    </row>
    <row r="34" spans="1:14">
      <c r="A34" s="19" t="s">
        <v>52</v>
      </c>
      <c r="B34" s="80"/>
      <c r="C34" s="67">
        <f>C32-C33</f>
        <v>0</v>
      </c>
      <c r="D34" s="18">
        <f>D32-D33</f>
        <v>0</v>
      </c>
      <c r="E34" s="18">
        <f t="shared" ref="E34:N34" si="5">E32-E33</f>
        <v>0</v>
      </c>
      <c r="F34" s="18">
        <f t="shared" si="5"/>
        <v>0</v>
      </c>
      <c r="G34" s="18">
        <f t="shared" si="5"/>
        <v>0</v>
      </c>
      <c r="H34" s="18">
        <f t="shared" si="5"/>
        <v>0</v>
      </c>
      <c r="I34" s="18">
        <f t="shared" si="5"/>
        <v>0</v>
      </c>
      <c r="J34" s="18">
        <f t="shared" si="5"/>
        <v>0</v>
      </c>
      <c r="K34" s="18">
        <f t="shared" si="5"/>
        <v>0</v>
      </c>
      <c r="L34" s="18">
        <f t="shared" si="5"/>
        <v>0</v>
      </c>
      <c r="M34" s="18">
        <f t="shared" si="5"/>
        <v>0</v>
      </c>
      <c r="N34" s="18">
        <f t="shared" si="5"/>
        <v>0</v>
      </c>
    </row>
    <row r="35" spans="1:14" ht="15" customHeight="1">
      <c r="A35" s="91" t="s">
        <v>62</v>
      </c>
      <c r="B35" s="92"/>
      <c r="C35" s="68">
        <f>C29+C32</f>
        <v>0</v>
      </c>
      <c r="D35" s="20">
        <f t="shared" ref="D35:N35" si="6">D29+D32</f>
        <v>0</v>
      </c>
      <c r="E35" s="20">
        <f t="shared" si="6"/>
        <v>0</v>
      </c>
      <c r="F35" s="20">
        <f t="shared" si="6"/>
        <v>0</v>
      </c>
      <c r="G35" s="20">
        <f t="shared" si="6"/>
        <v>0</v>
      </c>
      <c r="H35" s="20">
        <f t="shared" si="6"/>
        <v>0</v>
      </c>
      <c r="I35" s="20">
        <f t="shared" si="6"/>
        <v>0</v>
      </c>
      <c r="J35" s="20">
        <f t="shared" si="6"/>
        <v>0</v>
      </c>
      <c r="K35" s="20">
        <f t="shared" si="6"/>
        <v>0</v>
      </c>
      <c r="L35" s="20">
        <f t="shared" si="6"/>
        <v>0</v>
      </c>
      <c r="M35" s="20">
        <f t="shared" si="6"/>
        <v>0</v>
      </c>
      <c r="N35" s="20">
        <f t="shared" si="6"/>
        <v>0</v>
      </c>
    </row>
    <row r="36" spans="1:14" ht="13.5" customHeight="1">
      <c r="A36" s="93" t="s">
        <v>63</v>
      </c>
      <c r="B36" s="94"/>
      <c r="C36" s="88">
        <f>C29+C34</f>
        <v>0</v>
      </c>
      <c r="D36" s="21">
        <f t="shared" ref="D36:N36" si="7">D29+D34</f>
        <v>0</v>
      </c>
      <c r="E36" s="21">
        <f t="shared" si="7"/>
        <v>0</v>
      </c>
      <c r="F36" s="21">
        <f t="shared" si="7"/>
        <v>0</v>
      </c>
      <c r="G36" s="21">
        <f t="shared" si="7"/>
        <v>0</v>
      </c>
      <c r="H36" s="21">
        <f t="shared" si="7"/>
        <v>0</v>
      </c>
      <c r="I36" s="20">
        <f t="shared" si="7"/>
        <v>0</v>
      </c>
      <c r="J36" s="20">
        <f t="shared" si="7"/>
        <v>0</v>
      </c>
      <c r="K36" s="20">
        <f t="shared" si="7"/>
        <v>0</v>
      </c>
      <c r="L36" s="20">
        <f t="shared" si="7"/>
        <v>0</v>
      </c>
      <c r="M36" s="20">
        <f t="shared" si="7"/>
        <v>0</v>
      </c>
      <c r="N36" s="20">
        <f t="shared" si="7"/>
        <v>0</v>
      </c>
    </row>
    <row r="37" spans="1:14" ht="16.5" customHeight="1">
      <c r="A37" s="95" t="s">
        <v>78</v>
      </c>
      <c r="B37" s="95"/>
      <c r="C37" s="95"/>
      <c r="D37" s="22">
        <f>C35+D35+E35+F35+G35+H35+I35+J35+K35+L35+M35+N35</f>
        <v>0</v>
      </c>
      <c r="E37" s="23" t="s">
        <v>64</v>
      </c>
      <c r="F37" s="24">
        <f>D37-(C36+D36+E36+F36+G36+H36+I36+J36+K36+L36+M36+N36)</f>
        <v>0</v>
      </c>
      <c r="G37" s="25" t="s">
        <v>65</v>
      </c>
      <c r="H37" s="26">
        <f>D37-F37</f>
        <v>0</v>
      </c>
    </row>
    <row r="38" spans="1:14" s="31" customFormat="1" ht="16.5" customHeight="1">
      <c r="A38" s="27" t="s">
        <v>31</v>
      </c>
      <c r="B38" s="28"/>
      <c r="C38" s="29"/>
      <c r="D38" s="30">
        <f>D37</f>
        <v>0</v>
      </c>
      <c r="F38" s="32"/>
    </row>
    <row r="39" spans="1:14" s="31" customFormat="1" ht="16.5" customHeight="1">
      <c r="D39" s="32"/>
      <c r="F39" s="32"/>
    </row>
    <row r="40" spans="1:14" s="31" customFormat="1" ht="16.5" customHeight="1">
      <c r="A40" s="89" t="s">
        <v>83</v>
      </c>
      <c r="B40" s="89"/>
      <c r="C40" s="89"/>
      <c r="D40" s="32"/>
      <c r="F40" s="32"/>
      <c r="G40" s="86" t="s">
        <v>70</v>
      </c>
    </row>
    <row r="41" spans="1:14" s="31" customFormat="1" ht="16.5" customHeight="1">
      <c r="D41" s="32"/>
      <c r="F41" s="32"/>
    </row>
    <row r="42" spans="1:14" ht="39.9" customHeight="1">
      <c r="A42" s="81" t="s">
        <v>5</v>
      </c>
      <c r="B42" s="101" t="s">
        <v>90</v>
      </c>
      <c r="C42" s="101"/>
      <c r="D42" s="101"/>
      <c r="E42" s="101"/>
      <c r="F42" s="101"/>
      <c r="G42" s="4"/>
      <c r="H42" s="4"/>
      <c r="I42" s="4"/>
      <c r="J42" s="4"/>
      <c r="K42" s="4"/>
      <c r="L42" s="4"/>
      <c r="M42" s="4"/>
    </row>
    <row r="43" spans="1:14" ht="39.9" customHeight="1">
      <c r="A43" s="81" t="s">
        <v>1</v>
      </c>
      <c r="B43" s="101" t="s">
        <v>79</v>
      </c>
      <c r="C43" s="101"/>
      <c r="D43" s="101"/>
      <c r="E43" s="101"/>
      <c r="F43" s="101"/>
      <c r="G43" s="4"/>
      <c r="H43" s="4"/>
      <c r="I43" s="4"/>
      <c r="J43" s="4"/>
      <c r="K43" s="4"/>
      <c r="L43" s="4"/>
      <c r="M43" s="4"/>
    </row>
    <row r="44" spans="1:14" ht="55.5" customHeight="1">
      <c r="A44" s="81" t="s">
        <v>6</v>
      </c>
      <c r="B44" s="101" t="s">
        <v>69</v>
      </c>
      <c r="C44" s="101"/>
      <c r="D44" s="101"/>
      <c r="E44" s="101"/>
      <c r="F44" s="101"/>
      <c r="G44" s="4"/>
      <c r="H44" s="4"/>
      <c r="I44" s="4"/>
      <c r="J44" s="4"/>
      <c r="K44" s="4"/>
      <c r="L44" s="4"/>
      <c r="M44" s="4"/>
    </row>
    <row r="45" spans="1:14" ht="39.9" customHeight="1">
      <c r="A45" s="81" t="s">
        <v>7</v>
      </c>
      <c r="B45" s="102" t="s">
        <v>72</v>
      </c>
      <c r="C45" s="101"/>
      <c r="D45" s="101"/>
      <c r="E45" s="101"/>
      <c r="F45" s="101"/>
      <c r="G45" s="4"/>
      <c r="H45" s="4"/>
      <c r="I45" s="4"/>
      <c r="J45" s="4"/>
      <c r="K45" s="4"/>
      <c r="L45" s="4"/>
      <c r="M45" s="4"/>
    </row>
    <row r="46" spans="1:14" ht="39.9" customHeight="1">
      <c r="A46" s="81"/>
      <c r="B46" s="83"/>
      <c r="C46" s="82"/>
      <c r="D46" s="82"/>
      <c r="E46" s="82"/>
      <c r="F46" s="82"/>
      <c r="G46" s="4"/>
      <c r="H46" s="4"/>
      <c r="I46" s="4"/>
      <c r="J46" s="4"/>
      <c r="K46" s="4"/>
      <c r="L46" s="4"/>
      <c r="M46" s="4"/>
    </row>
    <row r="47" spans="1:14" ht="39.9" customHeight="1">
      <c r="A47" s="4"/>
      <c r="B47" s="4"/>
      <c r="C47" s="4"/>
      <c r="D47" s="4"/>
      <c r="E47" s="33" t="s">
        <v>14</v>
      </c>
      <c r="F47" s="96" t="s">
        <v>56</v>
      </c>
      <c r="G47" s="96"/>
      <c r="H47" s="4"/>
      <c r="I47" s="4"/>
      <c r="J47" s="4"/>
      <c r="K47" s="4"/>
      <c r="L47" s="4"/>
      <c r="M47" s="4"/>
    </row>
    <row r="48" spans="1:14" ht="39.9" customHeight="1">
      <c r="A48" s="4"/>
      <c r="B48" s="4"/>
      <c r="C48" s="4"/>
      <c r="D48" s="4"/>
      <c r="E48" s="33"/>
      <c r="F48" s="84"/>
      <c r="G48" s="84"/>
      <c r="H48" s="4"/>
      <c r="I48" s="4"/>
      <c r="J48" s="4"/>
      <c r="K48" s="4"/>
      <c r="L48" s="4"/>
      <c r="M48" s="4"/>
    </row>
    <row r="49" spans="1:13">
      <c r="A49" s="5"/>
      <c r="B49" s="5"/>
      <c r="C49" s="4"/>
      <c r="D49" s="4"/>
      <c r="H49" s="4"/>
      <c r="I49" s="4"/>
      <c r="J49" s="4"/>
      <c r="K49" s="4"/>
      <c r="L49" s="4"/>
      <c r="M49" s="4"/>
    </row>
    <row r="50" spans="1:13" ht="26.25" customHeight="1">
      <c r="A50" s="5"/>
      <c r="B50" s="5"/>
      <c r="C50" s="4"/>
      <c r="G50" s="86" t="s">
        <v>71</v>
      </c>
      <c r="H50" s="4"/>
      <c r="I50" s="4"/>
      <c r="J50" s="4"/>
      <c r="K50" s="4"/>
      <c r="L50" s="4"/>
      <c r="M50" s="4"/>
    </row>
    <row r="51" spans="1:13" ht="15" hidden="1" customHeight="1">
      <c r="A51" s="34" t="s">
        <v>30</v>
      </c>
      <c r="B51" s="34" t="s">
        <v>30</v>
      </c>
      <c r="C51" s="34"/>
    </row>
    <row r="52" spans="1:13" ht="15" hidden="1" customHeight="1">
      <c r="A52" s="34" t="s">
        <v>43</v>
      </c>
      <c r="B52" s="34" t="s">
        <v>25</v>
      </c>
      <c r="C52" s="34"/>
    </row>
    <row r="53" spans="1:13" ht="15" hidden="1" customHeight="1">
      <c r="A53" s="34" t="s">
        <v>44</v>
      </c>
      <c r="B53" s="34" t="s">
        <v>26</v>
      </c>
      <c r="C53" s="34"/>
    </row>
    <row r="54" spans="1:13" ht="15" hidden="1" customHeight="1">
      <c r="A54" s="34" t="s">
        <v>45</v>
      </c>
      <c r="B54" s="34"/>
      <c r="C54" s="34"/>
    </row>
    <row r="55" spans="1:13" ht="15" hidden="1" customHeight="1">
      <c r="A55" s="34" t="s">
        <v>46</v>
      </c>
      <c r="B55" s="34"/>
      <c r="C55" s="34"/>
    </row>
    <row r="56" spans="1:13" ht="15" hidden="1" customHeight="1">
      <c r="A56" s="34" t="s">
        <v>50</v>
      </c>
      <c r="B56" s="34"/>
      <c r="C56" s="34"/>
    </row>
    <row r="57" spans="1:13" ht="15" hidden="1" customHeight="1">
      <c r="A57" s="34" t="s">
        <v>30</v>
      </c>
      <c r="B57" s="34"/>
      <c r="C57" s="34"/>
    </row>
    <row r="58" spans="1:13" ht="15" hidden="1" customHeight="1">
      <c r="A58" s="34" t="s">
        <v>54</v>
      </c>
    </row>
    <row r="59" spans="1:13" ht="15.75" hidden="1" customHeight="1">
      <c r="A59" s="34" t="s">
        <v>55</v>
      </c>
    </row>
    <row r="60" spans="1:13" ht="15.75" hidden="1" customHeight="1">
      <c r="A60" s="34" t="s">
        <v>30</v>
      </c>
    </row>
    <row r="61" spans="1:13" ht="15.75" hidden="1" customHeight="1">
      <c r="A61" s="34" t="s">
        <v>66</v>
      </c>
    </row>
    <row r="62" spans="1:13" ht="15.75" hidden="1" customHeight="1">
      <c r="A62" s="34" t="s">
        <v>75</v>
      </c>
    </row>
    <row r="63" spans="1:13" ht="15.75" hidden="1" customHeight="1">
      <c r="B63" s="85"/>
    </row>
    <row r="64" spans="1:13" ht="15.75" customHeight="1"/>
  </sheetData>
  <dataConsolidate/>
  <mergeCells count="11">
    <mergeCell ref="C8:D8"/>
    <mergeCell ref="A35:B35"/>
    <mergeCell ref="A36:B36"/>
    <mergeCell ref="A37:C37"/>
    <mergeCell ref="F47:G47"/>
    <mergeCell ref="A18:B18"/>
    <mergeCell ref="A31:B31"/>
    <mergeCell ref="B42:F42"/>
    <mergeCell ref="B43:F43"/>
    <mergeCell ref="B44:F44"/>
    <mergeCell ref="B45:F45"/>
  </mergeCells>
  <phoneticPr fontId="0" type="noConversion"/>
  <dataValidations count="25">
    <dataValidation type="list" allowBlank="1" showInputMessage="1" showErrorMessage="1" sqref="C22 K22" xr:uid="{00000000-0002-0000-0000-000000000000}">
      <formula1>A51:A56</formula1>
    </dataValidation>
    <dataValidation type="list" allowBlank="1" showInputMessage="1" showErrorMessage="1" sqref="D22" xr:uid="{00000000-0002-0000-0000-000001000000}">
      <formula1>A51:A56</formula1>
    </dataValidation>
    <dataValidation type="list" allowBlank="1" showInputMessage="1" showErrorMessage="1" sqref="E22" xr:uid="{00000000-0002-0000-0000-000002000000}">
      <formula1>A51:A56</formula1>
    </dataValidation>
    <dataValidation type="list" allowBlank="1" showInputMessage="1" showErrorMessage="1" sqref="F22" xr:uid="{00000000-0002-0000-0000-000003000000}">
      <formula1>A51:A56</formula1>
    </dataValidation>
    <dataValidation type="list" allowBlank="1" showInputMessage="1" showErrorMessage="1" sqref="G22" xr:uid="{00000000-0002-0000-0000-000004000000}">
      <formula1>A51:A56</formula1>
    </dataValidation>
    <dataValidation type="list" allowBlank="1" showInputMessage="1" showErrorMessage="1" sqref="H22" xr:uid="{00000000-0002-0000-0000-000005000000}">
      <formula1>A51:A56</formula1>
    </dataValidation>
    <dataValidation type="list" allowBlank="1" showInputMessage="1" showErrorMessage="1" sqref="I22" xr:uid="{00000000-0002-0000-0000-000006000000}">
      <formula1>A51:A56</formula1>
    </dataValidation>
    <dataValidation type="list" allowBlank="1" showInputMessage="1" showErrorMessage="1" sqref="J22" xr:uid="{00000000-0002-0000-0000-000007000000}">
      <formula1>A51:A56</formula1>
    </dataValidation>
    <dataValidation type="list" allowBlank="1" showInputMessage="1" showErrorMessage="1" sqref="L22" xr:uid="{00000000-0002-0000-0000-000008000000}">
      <formula1>A51:A56</formula1>
    </dataValidation>
    <dataValidation type="list" allowBlank="1" showInputMessage="1" showErrorMessage="1" sqref="M22" xr:uid="{00000000-0002-0000-0000-000009000000}">
      <formula1>A51:A56</formula1>
    </dataValidation>
    <dataValidation type="list" allowBlank="1" showInputMessage="1" showErrorMessage="1" sqref="N22" xr:uid="{00000000-0002-0000-0000-00000A000000}">
      <formula1>A51:A56</formula1>
    </dataValidation>
    <dataValidation type="list" allowBlank="1" showInputMessage="1" showErrorMessage="1" sqref="C23" xr:uid="{00000000-0002-0000-0000-00000B000000}">
      <formula1>B51:B53</formula1>
    </dataValidation>
    <dataValidation type="list" allowBlank="1" showInputMessage="1" showErrorMessage="1" sqref="N23" xr:uid="{00000000-0002-0000-0000-00000C000000}">
      <formula1>B51:B53</formula1>
    </dataValidation>
    <dataValidation type="list" allowBlank="1" showInputMessage="1" showErrorMessage="1" sqref="D23" xr:uid="{00000000-0002-0000-0000-00000D000000}">
      <formula1>B51:B53</formula1>
    </dataValidation>
    <dataValidation type="list" allowBlank="1" showInputMessage="1" showErrorMessage="1" sqref="E23" xr:uid="{00000000-0002-0000-0000-00000E000000}">
      <formula1>B51:B53</formula1>
    </dataValidation>
    <dataValidation type="list" allowBlank="1" showInputMessage="1" showErrorMessage="1" sqref="F23" xr:uid="{00000000-0002-0000-0000-00000F000000}">
      <formula1>B51:B53</formula1>
    </dataValidation>
    <dataValidation type="list" allowBlank="1" showInputMessage="1" showErrorMessage="1" sqref="G23" xr:uid="{00000000-0002-0000-0000-000010000000}">
      <formula1>B51:B53</formula1>
    </dataValidation>
    <dataValidation type="list" allowBlank="1" showInputMessage="1" showErrorMessage="1" sqref="H23" xr:uid="{00000000-0002-0000-0000-000011000000}">
      <formula1>B51:B53</formula1>
    </dataValidation>
    <dataValidation type="list" allowBlank="1" showInputMessage="1" showErrorMessage="1" sqref="I23" xr:uid="{00000000-0002-0000-0000-000012000000}">
      <formula1>B51:B53</formula1>
    </dataValidation>
    <dataValidation type="list" allowBlank="1" showInputMessage="1" showErrorMessage="1" sqref="J23" xr:uid="{00000000-0002-0000-0000-000013000000}">
      <formula1>B51:B53</formula1>
    </dataValidation>
    <dataValidation type="list" allowBlank="1" showInputMessage="1" showErrorMessage="1" sqref="K23" xr:uid="{00000000-0002-0000-0000-000014000000}">
      <formula1>B51:B53</formula1>
    </dataValidation>
    <dataValidation type="list" allowBlank="1" showInputMessage="1" showErrorMessage="1" sqref="L23" xr:uid="{00000000-0002-0000-0000-000015000000}">
      <formula1>B51:B53</formula1>
    </dataValidation>
    <dataValidation type="list" allowBlank="1" showInputMessage="1" showErrorMessage="1" sqref="M23" xr:uid="{00000000-0002-0000-0000-000016000000}">
      <formula1>B51:B53</formula1>
    </dataValidation>
    <dataValidation type="list" allowBlank="1" showInputMessage="1" showErrorMessage="1" sqref="B52:B53" xr:uid="{00000000-0002-0000-0000-000017000000}">
      <formula1>$B$52:$B$53</formula1>
    </dataValidation>
    <dataValidation type="list" allowBlank="1" showInputMessage="1" showErrorMessage="1" sqref="B54:B55 A52:A56" xr:uid="{00000000-0002-0000-0000-000018000000}">
      <formula1>$A$52:$A$59</formula1>
    </dataValidation>
  </dataValidations>
  <printOptions horizontalCentered="1" verticalCentered="1"/>
  <pageMargins left="0.23622047244094491" right="0.23622047244094491" top="0.43307086614173229" bottom="0.35433070866141736" header="0.19685039370078741" footer="0.15748031496062992"/>
  <pageSetup paperSize="9" scale="80" orientation="landscape" r:id="rId1"/>
  <headerFooter>
    <oddHeader>&amp;LABRECHNUNGSBLATT&amp;C
Veranstalterabgaben 2026&amp;RTRIATHLON VERBAND NIEDERSACHSEN e. V.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18"/>
  <sheetViews>
    <sheetView workbookViewId="0">
      <selection activeCell="D9" sqref="D9"/>
    </sheetView>
  </sheetViews>
  <sheetFormatPr baseColWidth="10" defaultRowHeight="14.4"/>
  <cols>
    <col min="1" max="2" width="11.44140625" customWidth="1"/>
  </cols>
  <sheetData>
    <row r="1" spans="1:2" s="1" customFormat="1">
      <c r="A1" s="1" t="s">
        <v>43</v>
      </c>
    </row>
    <row r="2" spans="1:2" s="1" customFormat="1">
      <c r="A2" s="1" t="s">
        <v>44</v>
      </c>
    </row>
    <row r="3" spans="1:2" s="1" customFormat="1">
      <c r="A3" s="1" t="s">
        <v>45</v>
      </c>
    </row>
    <row r="4" spans="1:2" s="1" customFormat="1">
      <c r="A4" s="1" t="s">
        <v>46</v>
      </c>
    </row>
    <row r="5" spans="1:2" s="1" customFormat="1">
      <c r="A5" s="1" t="s">
        <v>47</v>
      </c>
    </row>
    <row r="6" spans="1:2" s="1" customFormat="1">
      <c r="A6" s="1" t="s">
        <v>48</v>
      </c>
    </row>
    <row r="7" spans="1:2" s="1" customFormat="1">
      <c r="A7" s="1" t="s">
        <v>49</v>
      </c>
    </row>
    <row r="9" spans="1:2">
      <c r="A9" s="1" t="s">
        <v>33</v>
      </c>
      <c r="B9" s="2">
        <v>2</v>
      </c>
    </row>
    <row r="10" spans="1:2">
      <c r="A10" s="1" t="s">
        <v>34</v>
      </c>
      <c r="B10" s="2">
        <v>3</v>
      </c>
    </row>
    <row r="11" spans="1:2">
      <c r="A11" s="1" t="s">
        <v>35</v>
      </c>
      <c r="B11" s="2">
        <v>5</v>
      </c>
    </row>
    <row r="12" spans="1:2">
      <c r="A12" s="1" t="s">
        <v>36</v>
      </c>
      <c r="B12" s="2">
        <v>10</v>
      </c>
    </row>
    <row r="13" spans="1:2">
      <c r="B13" s="2"/>
    </row>
    <row r="14" spans="1:2">
      <c r="B14" s="2"/>
    </row>
    <row r="15" spans="1:2">
      <c r="A15" s="1" t="s">
        <v>37</v>
      </c>
      <c r="B15" s="2">
        <v>3</v>
      </c>
    </row>
    <row r="16" spans="1:2">
      <c r="A16" s="1" t="s">
        <v>38</v>
      </c>
      <c r="B16" s="2">
        <v>15</v>
      </c>
    </row>
    <row r="17" spans="1:2">
      <c r="A17" s="1" t="s">
        <v>39</v>
      </c>
      <c r="B17" s="2">
        <v>25</v>
      </c>
    </row>
    <row r="18" spans="1:2">
      <c r="A18" s="1" t="s">
        <v>40</v>
      </c>
      <c r="B18" s="2">
        <v>35</v>
      </c>
    </row>
  </sheetData>
  <phoneticPr fontId="0" type="noConversion"/>
  <dataValidations count="1">
    <dataValidation type="list" allowBlank="1" showInputMessage="1" showErrorMessage="1" sqref="A1:A7" xr:uid="{00000000-0002-0000-0100-000000000000}">
      <formula1>A1:A7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2"/>
  <sheetViews>
    <sheetView workbookViewId="0"/>
  </sheetViews>
  <sheetFormatPr baseColWidth="10" defaultRowHeight="14.4"/>
  <sheetData>
    <row r="1" spans="1:2">
      <c r="A1" t="s">
        <v>57</v>
      </c>
      <c r="B1" t="s">
        <v>58</v>
      </c>
    </row>
    <row r="2" spans="1:2">
      <c r="A2" t="s">
        <v>59</v>
      </c>
      <c r="B2" t="s">
        <v>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Gebühren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</dc:creator>
  <cp:lastModifiedBy>Simone Molloisch</cp:lastModifiedBy>
  <cp:lastPrinted>2021-07-26T10:30:51Z</cp:lastPrinted>
  <dcterms:created xsi:type="dcterms:W3CDTF">2010-05-05T18:51:16Z</dcterms:created>
  <dcterms:modified xsi:type="dcterms:W3CDTF">2026-05-04T18:18:28Z</dcterms:modified>
</cp:coreProperties>
</file>